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lopes\Desktop\BLOG\2014\01-JAN\1701\"/>
    </mc:Choice>
  </mc:AlternateContent>
  <bookViews>
    <workbookView xWindow="0" yWindow="3000" windowWidth="15525" windowHeight="11580"/>
  </bookViews>
  <sheets>
    <sheet name="Plan1 (2)" sheetId="2" r:id="rId1"/>
  </sheets>
  <definedNames>
    <definedName name="Alimenta" localSheetId="0">'Plan1 (2)'!$I$12</definedName>
    <definedName name="Estacionamento" localSheetId="0">'Plan1 (2)'!$G$12</definedName>
    <definedName name="Gasolina" localSheetId="0">'Plan1 (2)'!$E$12</definedName>
    <definedName name="Pedagio" localSheetId="0">'Plan1 (2)'!$F$12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E6" i="2"/>
  <c r="E5" i="2"/>
  <c r="G6" i="2"/>
  <c r="G7" i="2"/>
  <c r="H7" i="2" s="1"/>
  <c r="G8" i="2"/>
  <c r="G9" i="2"/>
  <c r="G5" i="2"/>
  <c r="F8" i="2"/>
  <c r="E8" i="2" l="1"/>
  <c r="I6" i="2"/>
  <c r="H6" i="2"/>
  <c r="I7" i="2"/>
  <c r="H5" i="2"/>
  <c r="F9" i="2"/>
  <c r="I5" i="2"/>
  <c r="H8" i="2" l="1"/>
  <c r="H9" i="2" s="1"/>
  <c r="I8" i="2"/>
</calcChain>
</file>

<file path=xl/sharedStrings.xml><?xml version="1.0" encoding="utf-8"?>
<sst xmlns="http://schemas.openxmlformats.org/spreadsheetml/2006/main" count="13" uniqueCount="13">
  <si>
    <t>Faturado</t>
  </si>
  <si>
    <t>Custo Fixo</t>
  </si>
  <si>
    <t>Data</t>
  </si>
  <si>
    <t>Pedágio</t>
  </si>
  <si>
    <t>Estacionamento</t>
  </si>
  <si>
    <t>Reuniões</t>
  </si>
  <si>
    <t>Alimentação</t>
  </si>
  <si>
    <t>Lucro</t>
  </si>
  <si>
    <t>Gasolina</t>
  </si>
  <si>
    <t>Custo Tot</t>
  </si>
  <si>
    <t>Memória de cálculo:</t>
  </si>
  <si>
    <t>Custos Operacional</t>
  </si>
  <si>
    <t>Oper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</si>
</sst>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rgb="FF3506BA"/>
      </left>
      <right/>
      <top style="thin">
        <color rgb="FF3506BA"/>
      </top>
      <bottom/>
      <diagonal/>
    </border>
    <border>
      <left/>
      <right/>
      <top style="thin">
        <color rgb="FF3506BA"/>
      </top>
      <bottom/>
      <diagonal/>
    </border>
    <border>
      <left style="thin">
        <color rgb="FF3506BA"/>
      </left>
      <right/>
      <top/>
      <bottom/>
      <diagonal/>
    </border>
    <border>
      <left style="thin">
        <color rgb="FF3506BA"/>
      </left>
      <right/>
      <top/>
      <bottom style="thin">
        <color rgb="FF3506BA"/>
      </bottom>
      <diagonal/>
    </border>
    <border>
      <left/>
      <right/>
      <top/>
      <bottom style="thin">
        <color rgb="FF3506BA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8" fontId="0" fillId="0" borderId="2" xfId="0" applyNumberFormat="1" applyBorder="1"/>
    <xf numFmtId="8" fontId="0" fillId="0" borderId="4" xfId="0" applyNumberForma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/>
    <xf numFmtId="14" fontId="0" fillId="0" borderId="3" xfId="0" applyNumberFormat="1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8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506BA"/>
      <color rgb="FF45F9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0</xdr:row>
      <xdr:rowOff>0</xdr:rowOff>
    </xdr:from>
    <xdr:ext cx="231025" cy="342786"/>
    <xdr:sp macro="" textlink="#REF!">
      <xdr:nvSpPr>
        <xdr:cNvPr id="25" name="CaixaDeTexto 24"/>
        <xdr:cNvSpPr txBox="1"/>
      </xdr:nvSpPr>
      <xdr:spPr>
        <a:xfrm>
          <a:off x="3667125" y="1743075"/>
          <a:ext cx="23102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fld id="{79D6AA62-D17B-4F6D-B97E-CEEF086A5DE5}" type="TxLink">
            <a:rPr lang="en-US" sz="1600" b="1" i="0" u="none" strike="noStrike">
              <a:solidFill>
                <a:srgbClr val="3506BA"/>
              </a:solidFill>
              <a:latin typeface="Calibri"/>
            </a:rPr>
            <a:pPr/>
            <a:t> </a:t>
          </a:fld>
          <a:endParaRPr lang="pt-BR" sz="2000" b="1">
            <a:solidFill>
              <a:srgbClr val="3506BA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41"/>
  <sheetViews>
    <sheetView showGridLines="0" tabSelected="1" topLeftCell="C1" workbookViewId="0">
      <selection activeCell="I5" sqref="I5"/>
    </sheetView>
  </sheetViews>
  <sheetFormatPr defaultColWidth="0" defaultRowHeight="15" customHeight="1" zeroHeight="1" x14ac:dyDescent="0.25"/>
  <cols>
    <col min="1" max="2" width="9.140625" hidden="1" customWidth="1"/>
    <col min="3" max="3" width="9.140625" customWidth="1"/>
    <col min="4" max="4" width="11.7109375" bestFit="1" customWidth="1"/>
    <col min="5" max="5" width="13" customWidth="1"/>
    <col min="6" max="6" width="13.7109375" customWidth="1"/>
    <col min="7" max="7" width="18.28515625" bestFit="1" customWidth="1"/>
    <col min="8" max="9" width="12.42578125" customWidth="1"/>
    <col min="18" max="16384" width="9.140625" hidden="1"/>
  </cols>
  <sheetData>
    <row r="1" spans="3:9" x14ac:dyDescent="0.25"/>
    <row r="2" spans="3:9" x14ac:dyDescent="0.25">
      <c r="C2" s="9" t="s">
        <v>10</v>
      </c>
      <c r="D2" s="10"/>
      <c r="E2" s="10"/>
      <c r="F2" s="10"/>
      <c r="G2" s="10"/>
      <c r="H2" s="10"/>
      <c r="I2" s="10"/>
    </row>
    <row r="3" spans="3:9" x14ac:dyDescent="0.25">
      <c r="C3" s="11"/>
      <c r="D3" s="12"/>
      <c r="E3" s="12">
        <v>5000</v>
      </c>
      <c r="F3" s="12"/>
      <c r="G3" s="12"/>
      <c r="H3" s="12"/>
      <c r="I3" s="12"/>
    </row>
    <row r="4" spans="3:9" x14ac:dyDescent="0.25">
      <c r="C4" s="11"/>
      <c r="D4" s="6" t="s">
        <v>2</v>
      </c>
      <c r="E4" s="5" t="s">
        <v>0</v>
      </c>
      <c r="F4" s="5" t="s">
        <v>1</v>
      </c>
      <c r="G4" s="5" t="s">
        <v>11</v>
      </c>
      <c r="H4" s="5" t="s">
        <v>9</v>
      </c>
      <c r="I4" s="5" t="s">
        <v>7</v>
      </c>
    </row>
    <row r="5" spans="3:9" x14ac:dyDescent="0.25">
      <c r="C5" s="11"/>
      <c r="D5" s="7">
        <v>41348</v>
      </c>
      <c r="E5" s="2">
        <f>14900+E3</f>
        <v>19900</v>
      </c>
      <c r="F5" s="2">
        <v>11900</v>
      </c>
      <c r="G5" s="2">
        <f>Gasolina+Pedagio+Estacionamento+Alimenta</f>
        <v>71.599999999999994</v>
      </c>
      <c r="H5" s="2">
        <f>SUM(F5:G5)</f>
        <v>11971.6</v>
      </c>
      <c r="I5" s="2">
        <f>E5-SUM(F5:G5)</f>
        <v>7928.4</v>
      </c>
    </row>
    <row r="6" spans="3:9" x14ac:dyDescent="0.25">
      <c r="C6" s="11"/>
      <c r="D6" s="7">
        <v>41431</v>
      </c>
      <c r="E6" s="2">
        <f>12000+E3</f>
        <v>17000</v>
      </c>
      <c r="F6" s="2">
        <v>10000</v>
      </c>
      <c r="G6" s="2">
        <f>Gasolina+Pedagio+Estacionamento+Alimenta</f>
        <v>71.599999999999994</v>
      </c>
      <c r="H6" s="2">
        <f t="shared" ref="H6:H7" si="0">SUM(F6:G6)</f>
        <v>10071.6</v>
      </c>
      <c r="I6" s="2">
        <f>E6-SUM(F6:G6)</f>
        <v>6928.4</v>
      </c>
    </row>
    <row r="7" spans="3:9" x14ac:dyDescent="0.25">
      <c r="C7" s="11"/>
      <c r="D7" s="7">
        <v>41498</v>
      </c>
      <c r="E7" s="2">
        <f>6900+E3</f>
        <v>11900</v>
      </c>
      <c r="F7" s="2">
        <v>5600</v>
      </c>
      <c r="G7" s="2">
        <f>Gasolina+Pedagio+Estacionamento+Alimenta</f>
        <v>71.599999999999994</v>
      </c>
      <c r="H7" s="2">
        <f t="shared" si="0"/>
        <v>5671.6</v>
      </c>
      <c r="I7" s="2">
        <f>E7-SUM(F7:G7)</f>
        <v>6228.4</v>
      </c>
    </row>
    <row r="8" spans="3:9" x14ac:dyDescent="0.25">
      <c r="C8" s="11"/>
      <c r="D8" s="8"/>
      <c r="E8" s="3">
        <f>SUM(E5:E7)</f>
        <v>48800</v>
      </c>
      <c r="F8" s="3">
        <f>SUM(F5:F7)</f>
        <v>27500</v>
      </c>
      <c r="G8" s="2">
        <f>Gasolina+Pedagio+Estacionamento+Alimenta</f>
        <v>71.599999999999994</v>
      </c>
      <c r="H8" s="3">
        <f>SUM(H5:H7)</f>
        <v>27714.800000000003</v>
      </c>
      <c r="I8" s="3">
        <f>SUM(I5:I7)</f>
        <v>21085.199999999997</v>
      </c>
    </row>
    <row r="9" spans="3:9" x14ac:dyDescent="0.25">
      <c r="C9" s="11"/>
      <c r="D9" s="12"/>
      <c r="E9" s="12"/>
      <c r="F9" s="15">
        <f>E8-F8</f>
        <v>21300</v>
      </c>
      <c r="G9" s="2">
        <f>Gasolina+Pedagio+Estacionamento+Alimenta</f>
        <v>71.599999999999994</v>
      </c>
      <c r="H9" s="15">
        <f>E8-H8</f>
        <v>21085.199999999997</v>
      </c>
      <c r="I9" s="15"/>
    </row>
    <row r="10" spans="3:9" x14ac:dyDescent="0.25">
      <c r="C10" s="11"/>
      <c r="D10" s="12"/>
      <c r="E10" s="12"/>
      <c r="F10" s="12"/>
      <c r="G10" s="12"/>
      <c r="H10" s="12"/>
      <c r="I10" s="12"/>
    </row>
    <row r="11" spans="3:9" x14ac:dyDescent="0.25">
      <c r="C11" s="11"/>
      <c r="D11" s="4" t="s">
        <v>5</v>
      </c>
      <c r="E11" s="5" t="s">
        <v>8</v>
      </c>
      <c r="F11" s="5" t="s">
        <v>3</v>
      </c>
      <c r="G11" s="5" t="s">
        <v>4</v>
      </c>
      <c r="H11" s="5" t="s">
        <v>12</v>
      </c>
      <c r="I11" s="5" t="s">
        <v>6</v>
      </c>
    </row>
    <row r="12" spans="3:9" x14ac:dyDescent="0.25">
      <c r="C12" s="11"/>
      <c r="D12" s="1">
        <v>1</v>
      </c>
      <c r="E12" s="2">
        <v>28</v>
      </c>
      <c r="F12" s="2">
        <v>14.6</v>
      </c>
      <c r="G12" s="2">
        <v>9</v>
      </c>
      <c r="H12" s="2">
        <v>250</v>
      </c>
      <c r="I12" s="2">
        <v>20</v>
      </c>
    </row>
    <row r="13" spans="3:9" x14ac:dyDescent="0.25">
      <c r="C13" s="13"/>
      <c r="D13" s="14"/>
      <c r="E13" s="14"/>
      <c r="F13" s="14"/>
      <c r="G13" s="14"/>
      <c r="H13" s="14"/>
      <c r="I13" s="14"/>
    </row>
    <row r="14" spans="3:9" x14ac:dyDescent="0.25"/>
    <row r="15" spans="3:9" ht="15" hidden="1" customHeight="1" x14ac:dyDescent="0.25"/>
    <row r="16" spans="3:9" ht="15" hidden="1" customHeight="1" x14ac:dyDescent="0.25"/>
    <row r="17" ht="15" hidden="1" customHeight="1" x14ac:dyDescent="0.25"/>
    <row r="18" ht="15" hidden="1" customHeight="1" x14ac:dyDescent="0.25"/>
    <row r="19" ht="15" hidden="1" customHeight="1" x14ac:dyDescent="0.25"/>
    <row r="20" ht="15" hidden="1" customHeight="1" x14ac:dyDescent="0.25"/>
    <row r="21" ht="15" hidden="1" customHeight="1" x14ac:dyDescent="0.25"/>
    <row r="22" ht="15" hidden="1" customHeight="1" x14ac:dyDescent="0.25"/>
    <row r="23" ht="15" hidden="1" customHeight="1" x14ac:dyDescent="0.25"/>
    <row r="24" ht="15" hidden="1" customHeight="1" x14ac:dyDescent="0.25"/>
    <row r="25" ht="15" hidden="1" customHeight="1" x14ac:dyDescent="0.25"/>
    <row r="26" ht="15" hidden="1" customHeight="1" x14ac:dyDescent="0.25"/>
    <row r="27" ht="15" hidden="1" customHeight="1" x14ac:dyDescent="0.25"/>
    <row r="28" ht="15" hidden="1" customHeight="1" x14ac:dyDescent="0.25"/>
    <row r="29" ht="15" hidden="1" customHeight="1" x14ac:dyDescent="0.25"/>
    <row r="30" ht="15" hidden="1" customHeight="1" x14ac:dyDescent="0.25"/>
    <row r="31" ht="15" hidden="1" customHeight="1" x14ac:dyDescent="0.25"/>
    <row r="3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4</vt:i4>
      </vt:variant>
    </vt:vector>
  </HeadingPairs>
  <TitlesOfParts>
    <vt:vector size="5" baseType="lpstr">
      <vt:lpstr>Plan1 (2)</vt:lpstr>
      <vt:lpstr>'Plan1 (2)'!Alimenta</vt:lpstr>
      <vt:lpstr>'Plan1 (2)'!Estacionamento</vt:lpstr>
      <vt:lpstr>'Plan1 (2)'!Gasolina</vt:lpstr>
      <vt:lpstr>'Plan1 (2)'!Pedagio</vt:lpstr>
    </vt:vector>
  </TitlesOfParts>
  <Company>SKY Brasil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Roberto Lopes</dc:creator>
  <cp:lastModifiedBy>Paulo Roberto Lopes</cp:lastModifiedBy>
  <dcterms:created xsi:type="dcterms:W3CDTF">2013-11-07T11:38:00Z</dcterms:created>
  <dcterms:modified xsi:type="dcterms:W3CDTF">2014-01-17T18:02:24Z</dcterms:modified>
</cp:coreProperties>
</file>